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940" windowHeight="3630" activeTab="0"/>
  </bookViews>
  <sheets>
    <sheet name="申込書" sheetId="1" r:id="rId1"/>
    <sheet name="記入例" sheetId="2" r:id="rId2"/>
    <sheet name="名簿(事務局用)" sheetId="3" r:id="rId3"/>
  </sheets>
  <definedNames>
    <definedName name="_xlnm.Print_Area" localSheetId="1">'記入例'!$A$1:$L$25</definedName>
    <definedName name="_xlnm.Print_Area" localSheetId="0">'申込書'!$A$1:$L$25</definedName>
    <definedName name="_xlnm.Print_Area" localSheetId="2">'名簿(事務局用)'!$A$1:$S$12</definedName>
    <definedName name="_xlnm.Print_Titles" localSheetId="1">'記入例'!$12:$12</definedName>
    <definedName name="_xlnm.Print_Titles" localSheetId="0">'申込書'!$12:$12</definedName>
    <definedName name="_xlnm.Print_Titles" localSheetId="2">'名簿(事務局用)'!$1:$2</definedName>
    <definedName name="参加料">'申込書'!$K$29:$K$30</definedName>
    <definedName name="種目" localSheetId="1">'記入例'!$D$29:$D$31</definedName>
    <definedName name="種目" localSheetId="0">'申込書'!$D$29:$D$31</definedName>
    <definedName name="種目">#REF!</definedName>
    <definedName name="性別" localSheetId="1">'記入例'!$C$29:$C$30</definedName>
    <definedName name="性別" localSheetId="0">'申込書'!$C$29:$C$30</definedName>
    <definedName name="性別">#REF!</definedName>
    <definedName name="領収書" localSheetId="1">'記入例'!$C$34:$C$35</definedName>
    <definedName name="領収書" localSheetId="0">'申込書'!$C$34:$C$35</definedName>
    <definedName name="領収書">#REF!</definedName>
  </definedNames>
  <calcPr fullCalcOnLoad="1"/>
</workbook>
</file>

<file path=xl/sharedStrings.xml><?xml version="1.0" encoding="utf-8"?>
<sst xmlns="http://schemas.openxmlformats.org/spreadsheetml/2006/main" count="125" uniqueCount="69">
  <si>
    <t>チーム名</t>
  </si>
  <si>
    <t>性別</t>
  </si>
  <si>
    <t>種目</t>
  </si>
  <si>
    <t>性No</t>
  </si>
  <si>
    <t>種目No</t>
  </si>
  <si>
    <t>判別No</t>
  </si>
  <si>
    <t>選手名１</t>
  </si>
  <si>
    <t>選手名２</t>
  </si>
  <si>
    <t>選手名３</t>
  </si>
  <si>
    <t>選手名４</t>
  </si>
  <si>
    <t>地区</t>
  </si>
  <si>
    <t>男子A</t>
  </si>
  <si>
    <t>男子B</t>
  </si>
  <si>
    <t>男子C</t>
  </si>
  <si>
    <t>女子A</t>
  </si>
  <si>
    <t>女子B</t>
  </si>
  <si>
    <t>女子C</t>
  </si>
  <si>
    <t>No.</t>
  </si>
  <si>
    <t>なぎさオープン卓球大会チーム別申し込み名簿(組み合わせ用)</t>
  </si>
  <si>
    <t>なぎさオープン卓球大会(団体戦)申込書</t>
  </si>
  <si>
    <t>責任者</t>
  </si>
  <si>
    <t>郵便番号</t>
  </si>
  <si>
    <t>電話番号</t>
  </si>
  <si>
    <t>ふりがな</t>
  </si>
  <si>
    <t>男</t>
  </si>
  <si>
    <t>女</t>
  </si>
  <si>
    <t>年齢</t>
  </si>
  <si>
    <t>氏　名</t>
  </si>
  <si>
    <t>住　所</t>
  </si>
  <si>
    <t>必要</t>
  </si>
  <si>
    <t>不要</t>
  </si>
  <si>
    <t>逗子卓球協会</t>
  </si>
  <si>
    <t>記入時注意事項</t>
  </si>
  <si>
    <t>まつむら　みやび</t>
  </si>
  <si>
    <t>松村　雅</t>
  </si>
  <si>
    <t>逗子市池子１－１１－１</t>
  </si>
  <si>
    <t>２４９－０００３</t>
  </si>
  <si>
    <t>046-870-1296</t>
  </si>
  <si>
    <t>津島　靖</t>
  </si>
  <si>
    <t>福本　藤夫</t>
  </si>
  <si>
    <t>大久保　尚</t>
  </si>
  <si>
    <t>木村　大</t>
  </si>
  <si>
    <t>田口　真</t>
  </si>
  <si>
    <t>松村　雅</t>
  </si>
  <si>
    <t>吉崎　久</t>
  </si>
  <si>
    <t>平井　一</t>
  </si>
  <si>
    <t>長島　由夫</t>
  </si>
  <si>
    <t>チーム逗子</t>
  </si>
  <si>
    <t>チーム逗子Ａ</t>
  </si>
  <si>
    <t>チーム逗子Ｂ</t>
  </si>
  <si>
    <t>領収書</t>
  </si>
  <si>
    <t>・選手名はプログラムや賞状にこのまま記載しますので、
　姓だけでなく名も正確に記入してください。</t>
  </si>
  <si>
    <t>・同一クラブから同種目に複数チーム出場する時のチーム名は、
　ランク順に「○○クラブＡ」「○○クラブＢ」と記入してください。</t>
  </si>
  <si>
    <t>=</t>
  </si>
  <si>
    <t>参加料は</t>
  </si>
  <si>
    <t>円×</t>
  </si>
  <si>
    <t>円</t>
  </si>
  <si>
    <t>月</t>
  </si>
  <si>
    <t>日</t>
  </si>
  <si>
    <t>振込</t>
  </si>
  <si>
    <t>書留</t>
  </si>
  <si>
    <t>一般</t>
  </si>
  <si>
    <t>ミドル</t>
  </si>
  <si>
    <t>ミドル</t>
  </si>
  <si>
    <t>シニア</t>
  </si>
  <si>
    <t>ミドル</t>
  </si>
  <si>
    <t>シニア</t>
  </si>
  <si>
    <t>チーム名
(全角５文字以内)</t>
  </si>
  <si>
    <t>チーム名
(全角5文字以内)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</si>
</sst>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チーム&quot;"/>
    <numFmt numFmtId="177" formatCode="0.0_ "/>
    <numFmt numFmtId="178" formatCode="General&quot;円&quot;"/>
    <numFmt numFmtId="179" formatCode="#,##0_);[Red]\(#,##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26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57" fontId="4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4" xfId="0" applyFont="1" applyBorder="1" applyAlignment="1">
      <alignment vertical="center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8" fillId="38" borderId="0" xfId="0" applyFont="1" applyFill="1" applyBorder="1" applyAlignment="1" applyProtection="1">
      <alignment horizontal="center" vertical="center"/>
      <protection locked="0"/>
    </xf>
    <xf numFmtId="0" fontId="8" fillId="38" borderId="0" xfId="0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7" fillId="37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textRotation="255"/>
    </xf>
    <xf numFmtId="0" fontId="2" fillId="37" borderId="15" xfId="0" applyFont="1" applyFill="1" applyBorder="1" applyAlignment="1" applyProtection="1">
      <alignment horizontal="center" vertical="center"/>
      <protection locked="0"/>
    </xf>
    <xf numFmtId="0" fontId="2" fillId="37" borderId="16" xfId="0" applyFont="1" applyFill="1" applyBorder="1" applyAlignment="1" applyProtection="1">
      <alignment horizontal="center" vertical="center"/>
      <protection locked="0"/>
    </xf>
    <xf numFmtId="0" fontId="2" fillId="37" borderId="17" xfId="0" applyFont="1" applyFill="1" applyBorder="1" applyAlignment="1" applyProtection="1">
      <alignment horizontal="center" vertical="center"/>
      <protection locked="0"/>
    </xf>
    <xf numFmtId="0" fontId="2" fillId="37" borderId="14" xfId="0" applyFont="1" applyFill="1" applyBorder="1" applyAlignment="1" applyProtection="1">
      <alignment horizontal="left" vertical="center"/>
      <protection locked="0"/>
    </xf>
    <xf numFmtId="0" fontId="2" fillId="37" borderId="18" xfId="0" applyFont="1" applyFill="1" applyBorder="1" applyAlignment="1" applyProtection="1">
      <alignment horizontal="left" vertical="center"/>
      <protection locked="0"/>
    </xf>
    <xf numFmtId="0" fontId="2" fillId="37" borderId="19" xfId="0" applyFont="1" applyFill="1" applyBorder="1" applyAlignment="1" applyProtection="1">
      <alignment horizontal="left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179" fontId="8" fillId="38" borderId="14" xfId="0" applyNumberFormat="1" applyFont="1" applyFill="1" applyBorder="1" applyAlignment="1" applyProtection="1">
      <alignment horizontal="center" vertical="center"/>
      <protection/>
    </xf>
    <xf numFmtId="179" fontId="8" fillId="38" borderId="19" xfId="0" applyNumberFormat="1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left" vertical="center"/>
    </xf>
    <xf numFmtId="0" fontId="2" fillId="37" borderId="19" xfId="0" applyFont="1" applyFill="1" applyBorder="1" applyAlignment="1">
      <alignment horizontal="left" vertical="center"/>
    </xf>
    <xf numFmtId="0" fontId="2" fillId="37" borderId="20" xfId="0" applyFont="1" applyFill="1" applyBorder="1" applyAlignment="1">
      <alignment horizontal="center" vertical="center"/>
    </xf>
    <xf numFmtId="179" fontId="8" fillId="38" borderId="14" xfId="0" applyNumberFormat="1" applyFont="1" applyFill="1" applyBorder="1" applyAlignment="1" applyProtection="1">
      <alignment horizontal="center" vertical="center"/>
      <protection locked="0"/>
    </xf>
    <xf numFmtId="179" fontId="8" fillId="38" borderId="19" xfId="0" applyNumberFormat="1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tabSelected="1" zoomScaleSheetLayoutView="100" zoomScalePageLayoutView="0" workbookViewId="0" topLeftCell="A1">
      <selection activeCell="C2" sqref="C2:F2"/>
    </sheetView>
  </sheetViews>
  <sheetFormatPr defaultColWidth="8.796875" defaultRowHeight="14.25"/>
  <cols>
    <col min="1" max="1" width="4.09765625" style="3" customWidth="1"/>
    <col min="2" max="2" width="17.5" style="3" customWidth="1"/>
    <col min="3" max="3" width="4.5" style="5" customWidth="1"/>
    <col min="4" max="4" width="7.5" style="5" bestFit="1" customWidth="1"/>
    <col min="5" max="5" width="12.59765625" style="5" customWidth="1"/>
    <col min="6" max="6" width="5.59765625" style="5" customWidth="1"/>
    <col min="7" max="7" width="12.59765625" style="5" customWidth="1"/>
    <col min="8" max="8" width="5.59765625" style="5" customWidth="1"/>
    <col min="9" max="9" width="12.59765625" style="5" customWidth="1"/>
    <col min="10" max="10" width="5.59765625" style="5" customWidth="1"/>
    <col min="11" max="11" width="12.59765625" style="5" customWidth="1"/>
    <col min="12" max="12" width="5.59765625" style="5" customWidth="1"/>
    <col min="13" max="16384" width="9" style="3" customWidth="1"/>
  </cols>
  <sheetData>
    <row r="1" spans="1:12" ht="30" customHeight="1">
      <c r="A1" s="8"/>
      <c r="B1" s="8"/>
      <c r="C1" s="19" t="s">
        <v>19</v>
      </c>
      <c r="D1" s="3"/>
      <c r="E1" s="3"/>
      <c r="F1" s="3"/>
      <c r="G1" s="3"/>
      <c r="H1" s="3"/>
      <c r="I1" s="3"/>
      <c r="J1" s="3"/>
      <c r="K1" s="3" t="s">
        <v>31</v>
      </c>
      <c r="L1" s="3"/>
    </row>
    <row r="2" spans="1:12" ht="30" customHeight="1">
      <c r="A2" s="51" t="s">
        <v>67</v>
      </c>
      <c r="B2" s="52"/>
      <c r="C2" s="53"/>
      <c r="D2" s="53"/>
      <c r="E2" s="53"/>
      <c r="F2" s="53"/>
      <c r="G2" s="3"/>
      <c r="H2" s="3"/>
      <c r="I2" s="21"/>
      <c r="J2" s="21"/>
      <c r="K2" s="21"/>
      <c r="L2" s="21"/>
    </row>
    <row r="3" spans="1:12" ht="30" customHeight="1">
      <c r="A3" s="54" t="s">
        <v>20</v>
      </c>
      <c r="B3" s="23" t="s">
        <v>23</v>
      </c>
      <c r="C3" s="55"/>
      <c r="D3" s="55"/>
      <c r="E3" s="55"/>
      <c r="F3" s="55"/>
      <c r="G3" s="3"/>
      <c r="H3" s="22"/>
      <c r="I3" s="22"/>
      <c r="J3" s="22"/>
      <c r="K3" s="22"/>
      <c r="L3" s="22"/>
    </row>
    <row r="4" spans="1:12" ht="30" customHeight="1">
      <c r="A4" s="54"/>
      <c r="B4" s="24" t="s">
        <v>27</v>
      </c>
      <c r="C4" s="56"/>
      <c r="D4" s="56"/>
      <c r="E4" s="56"/>
      <c r="F4" s="56"/>
      <c r="G4" s="3"/>
      <c r="H4" s="22"/>
      <c r="I4" s="22"/>
      <c r="J4" s="22"/>
      <c r="K4" s="22"/>
      <c r="L4" s="22"/>
    </row>
    <row r="5" spans="1:12" ht="30" customHeight="1">
      <c r="A5" s="54"/>
      <c r="B5" s="15" t="s">
        <v>21</v>
      </c>
      <c r="C5" s="57"/>
      <c r="D5" s="57"/>
      <c r="E5" s="57"/>
      <c r="F5" s="14"/>
      <c r="G5" s="3"/>
      <c r="H5" s="22"/>
      <c r="I5" s="22"/>
      <c r="J5" s="22"/>
      <c r="K5" s="22"/>
      <c r="L5" s="22"/>
    </row>
    <row r="6" spans="1:12" ht="30" customHeight="1">
      <c r="A6" s="54"/>
      <c r="B6" s="15" t="s">
        <v>28</v>
      </c>
      <c r="C6" s="58"/>
      <c r="D6" s="59"/>
      <c r="E6" s="59"/>
      <c r="F6" s="59"/>
      <c r="G6" s="60"/>
      <c r="H6" s="22"/>
      <c r="I6" s="22"/>
      <c r="J6" s="22"/>
      <c r="K6" s="22"/>
      <c r="L6" s="22"/>
    </row>
    <row r="7" spans="1:12" ht="30" customHeight="1">
      <c r="A7" s="54"/>
      <c r="B7" s="15" t="s">
        <v>22</v>
      </c>
      <c r="C7" s="61"/>
      <c r="D7" s="61"/>
      <c r="E7" s="61"/>
      <c r="F7" s="14"/>
      <c r="G7" s="3"/>
      <c r="H7" s="22"/>
      <c r="I7" s="22"/>
      <c r="J7" s="22"/>
      <c r="K7" s="22"/>
      <c r="L7" s="22"/>
    </row>
    <row r="8" spans="1:12" ht="30" customHeight="1">
      <c r="A8" s="16"/>
      <c r="B8" s="20" t="s">
        <v>50</v>
      </c>
      <c r="C8" s="64"/>
      <c r="D8" s="65"/>
      <c r="E8" s="3"/>
      <c r="F8" s="3"/>
      <c r="G8" s="3"/>
      <c r="H8" s="22"/>
      <c r="I8" s="22"/>
      <c r="J8" s="22"/>
      <c r="K8" s="22"/>
      <c r="L8" s="22"/>
    </row>
    <row r="9" spans="1:12" ht="30" customHeight="1">
      <c r="A9" s="25"/>
      <c r="B9" s="26"/>
      <c r="C9" s="27"/>
      <c r="D9" s="27"/>
      <c r="E9" s="3"/>
      <c r="F9" s="3"/>
      <c r="G9" s="3"/>
      <c r="H9" s="22"/>
      <c r="I9" s="22"/>
      <c r="J9" s="22"/>
      <c r="K9" s="22"/>
      <c r="L9" s="22"/>
    </row>
    <row r="10" spans="2:12" ht="30" customHeight="1">
      <c r="B10" s="69" t="s">
        <v>32</v>
      </c>
      <c r="C10" s="66" t="s">
        <v>52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2:12" ht="30" customHeight="1">
      <c r="B11" s="70"/>
      <c r="C11" s="67" t="s">
        <v>51</v>
      </c>
      <c r="D11" s="67"/>
      <c r="E11" s="67"/>
      <c r="F11" s="67"/>
      <c r="G11" s="67"/>
      <c r="H11" s="67"/>
      <c r="I11" s="67"/>
      <c r="J11" s="67"/>
      <c r="K11" s="67"/>
      <c r="L11" s="67"/>
    </row>
    <row r="12" spans="1:12" s="5" customFormat="1" ht="36" customHeight="1">
      <c r="A12" s="6" t="s">
        <v>17</v>
      </c>
      <c r="B12" s="28" t="s">
        <v>0</v>
      </c>
      <c r="C12" s="28" t="s">
        <v>1</v>
      </c>
      <c r="D12" s="28" t="s">
        <v>2</v>
      </c>
      <c r="E12" s="29" t="s">
        <v>6</v>
      </c>
      <c r="F12" s="30" t="s">
        <v>26</v>
      </c>
      <c r="G12" s="29" t="s">
        <v>7</v>
      </c>
      <c r="H12" s="30" t="s">
        <v>26</v>
      </c>
      <c r="I12" s="29" t="s">
        <v>8</v>
      </c>
      <c r="J12" s="30" t="s">
        <v>26</v>
      </c>
      <c r="K12" s="29" t="s">
        <v>9</v>
      </c>
      <c r="L12" s="30" t="s">
        <v>26</v>
      </c>
    </row>
    <row r="13" spans="1:12" ht="36" customHeight="1">
      <c r="A13" s="6">
        <v>1</v>
      </c>
      <c r="B13" s="18"/>
      <c r="C13" s="17"/>
      <c r="D13" s="2"/>
      <c r="E13" s="10"/>
      <c r="F13" s="11"/>
      <c r="G13" s="10"/>
      <c r="H13" s="11"/>
      <c r="I13" s="10"/>
      <c r="J13" s="11"/>
      <c r="K13" s="10"/>
      <c r="L13" s="11"/>
    </row>
    <row r="14" spans="1:12" ht="36" customHeight="1">
      <c r="A14" s="6">
        <v>2</v>
      </c>
      <c r="B14" s="18"/>
      <c r="C14" s="2"/>
      <c r="D14" s="2"/>
      <c r="E14" s="10"/>
      <c r="F14" s="11"/>
      <c r="G14" s="10"/>
      <c r="H14" s="11"/>
      <c r="I14" s="10"/>
      <c r="J14" s="11"/>
      <c r="K14" s="10"/>
      <c r="L14" s="11"/>
    </row>
    <row r="15" spans="1:12" ht="36" customHeight="1">
      <c r="A15" s="6">
        <v>3</v>
      </c>
      <c r="B15" s="18"/>
      <c r="C15" s="2"/>
      <c r="D15" s="2"/>
      <c r="E15" s="10"/>
      <c r="F15" s="11"/>
      <c r="G15" s="10"/>
      <c r="H15" s="11"/>
      <c r="I15" s="10"/>
      <c r="J15" s="11"/>
      <c r="K15" s="10"/>
      <c r="L15" s="11"/>
    </row>
    <row r="16" spans="1:12" ht="36" customHeight="1">
      <c r="A16" s="6">
        <v>4</v>
      </c>
      <c r="B16" s="18"/>
      <c r="C16" s="2"/>
      <c r="D16" s="2"/>
      <c r="E16" s="10"/>
      <c r="F16" s="11"/>
      <c r="G16" s="10"/>
      <c r="H16" s="11"/>
      <c r="I16" s="10"/>
      <c r="J16" s="11"/>
      <c r="K16" s="10"/>
      <c r="L16" s="11"/>
    </row>
    <row r="17" spans="1:12" ht="36" customHeight="1">
      <c r="A17" s="6">
        <v>5</v>
      </c>
      <c r="B17" s="18"/>
      <c r="C17" s="2"/>
      <c r="D17" s="17"/>
      <c r="E17" s="10"/>
      <c r="F17" s="11"/>
      <c r="G17" s="10"/>
      <c r="H17" s="11"/>
      <c r="I17" s="10"/>
      <c r="J17" s="11"/>
      <c r="K17" s="10"/>
      <c r="L17" s="13"/>
    </row>
    <row r="18" spans="1:12" ht="36" customHeight="1">
      <c r="A18" s="6">
        <v>6</v>
      </c>
      <c r="B18" s="18"/>
      <c r="C18" s="2"/>
      <c r="D18" s="2"/>
      <c r="E18" s="10"/>
      <c r="F18" s="11"/>
      <c r="G18" s="10"/>
      <c r="H18" s="11"/>
      <c r="I18" s="10"/>
      <c r="J18" s="11"/>
      <c r="K18" s="10"/>
      <c r="L18" s="11"/>
    </row>
    <row r="19" spans="1:12" ht="36" customHeight="1">
      <c r="A19" s="6">
        <v>7</v>
      </c>
      <c r="B19" s="18"/>
      <c r="C19" s="2"/>
      <c r="D19" s="2"/>
      <c r="E19" s="10"/>
      <c r="F19" s="13"/>
      <c r="G19" s="10"/>
      <c r="H19" s="11"/>
      <c r="I19" s="10"/>
      <c r="J19" s="11"/>
      <c r="K19" s="10"/>
      <c r="L19" s="11"/>
    </row>
    <row r="20" spans="1:12" ht="36" customHeight="1">
      <c r="A20" s="6">
        <v>8</v>
      </c>
      <c r="B20" s="18"/>
      <c r="C20" s="2"/>
      <c r="D20" s="2"/>
      <c r="E20" s="10"/>
      <c r="F20" s="11"/>
      <c r="G20" s="10"/>
      <c r="H20" s="11"/>
      <c r="I20" s="10"/>
      <c r="J20" s="11"/>
      <c r="K20" s="10"/>
      <c r="L20" s="11"/>
    </row>
    <row r="21" spans="1:12" ht="36" customHeight="1">
      <c r="A21" s="6">
        <v>9</v>
      </c>
      <c r="B21" s="18"/>
      <c r="C21" s="2"/>
      <c r="D21" s="2"/>
      <c r="E21" s="10"/>
      <c r="F21" s="11"/>
      <c r="G21" s="10"/>
      <c r="H21" s="11"/>
      <c r="I21" s="10"/>
      <c r="J21" s="11"/>
      <c r="K21" s="10"/>
      <c r="L21" s="11"/>
    </row>
    <row r="22" spans="1:12" ht="36" customHeight="1">
      <c r="A22" s="6">
        <v>10</v>
      </c>
      <c r="B22" s="18"/>
      <c r="C22" s="2"/>
      <c r="D22" s="2"/>
      <c r="E22" s="41"/>
      <c r="F22" s="11"/>
      <c r="G22" s="10"/>
      <c r="H22" s="11"/>
      <c r="I22" s="10"/>
      <c r="J22" s="11"/>
      <c r="K22" s="10"/>
      <c r="L22" s="11"/>
    </row>
    <row r="23" spans="1:12" s="34" customFormat="1" ht="36" customHeight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34" customFormat="1" ht="36" customHeight="1">
      <c r="A24" s="31"/>
      <c r="B24" s="32"/>
      <c r="C24" s="33"/>
      <c r="D24" s="33"/>
      <c r="E24" s="37">
        <v>3000</v>
      </c>
      <c r="F24" s="38" t="s">
        <v>55</v>
      </c>
      <c r="G24" s="44">
        <f>COUNTA(B13:B22)</f>
        <v>0</v>
      </c>
      <c r="H24" s="36" t="s">
        <v>53</v>
      </c>
      <c r="I24" s="62">
        <f>E24*G24</f>
        <v>0</v>
      </c>
      <c r="J24" s="63"/>
      <c r="K24" s="39" t="s">
        <v>56</v>
      </c>
      <c r="L24" s="33"/>
    </row>
    <row r="25" spans="1:12" s="34" customFormat="1" ht="36" customHeight="1">
      <c r="A25" s="31"/>
      <c r="B25" s="32"/>
      <c r="C25" s="33"/>
      <c r="D25" s="33"/>
      <c r="E25" s="68" t="s">
        <v>54</v>
      </c>
      <c r="F25" s="68"/>
      <c r="G25" s="42"/>
      <c r="H25" s="36" t="s">
        <v>57</v>
      </c>
      <c r="I25" s="42"/>
      <c r="J25" s="36" t="s">
        <v>58</v>
      </c>
      <c r="K25" s="45"/>
      <c r="L25" s="36"/>
    </row>
    <row r="26" spans="1:12" s="34" customFormat="1" ht="36" customHeight="1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34" customFormat="1" ht="126.7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3:12" s="34" customFormat="1" ht="14.25"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3:11" ht="14.25">
      <c r="C29" s="5" t="s">
        <v>24</v>
      </c>
      <c r="D29" s="5" t="s">
        <v>61</v>
      </c>
      <c r="K29" s="5" t="s">
        <v>59</v>
      </c>
    </row>
    <row r="30" spans="3:11" ht="14.25">
      <c r="C30" s="5" t="s">
        <v>25</v>
      </c>
      <c r="D30" s="5" t="s">
        <v>63</v>
      </c>
      <c r="K30" s="5" t="s">
        <v>60</v>
      </c>
    </row>
    <row r="31" ht="14.25">
      <c r="D31" s="5" t="s">
        <v>64</v>
      </c>
    </row>
    <row r="34" ht="14.25">
      <c r="C34" s="5" t="s">
        <v>29</v>
      </c>
    </row>
    <row r="35" ht="14.25">
      <c r="C35" s="5" t="s">
        <v>30</v>
      </c>
    </row>
  </sheetData>
  <sheetProtection sheet="1" objects="1" scenarios="1"/>
  <mergeCells count="14">
    <mergeCell ref="I24:J24"/>
    <mergeCell ref="C8:D8"/>
    <mergeCell ref="C10:L10"/>
    <mergeCell ref="C11:L11"/>
    <mergeCell ref="E25:F25"/>
    <mergeCell ref="B10:B11"/>
    <mergeCell ref="A2:B2"/>
    <mergeCell ref="C2:F2"/>
    <mergeCell ref="A3:A7"/>
    <mergeCell ref="C3:F3"/>
    <mergeCell ref="C4:F4"/>
    <mergeCell ref="C5:E5"/>
    <mergeCell ref="C6:G6"/>
    <mergeCell ref="C7:E7"/>
  </mergeCells>
  <dataValidations count="6">
    <dataValidation type="list" allowBlank="1" showInputMessage="1" prompt="▼をクリックして選択してください。" sqref="C8:D8">
      <formula1>領収書</formula1>
    </dataValidation>
    <dataValidation allowBlank="1" showInputMessage="1" showErrorMessage="1" imeMode="off" sqref="L12:L65536 F12:F65536 J1 H1 L1 H12:H65536 C7:E7 F1 F5 J12:J23 J25:J65536 G25 I25"/>
    <dataValidation type="list" allowBlank="1" showInputMessage="1" prompt="▼をクリックして選択してください。" sqref="D13:D27">
      <formula1>種目</formula1>
    </dataValidation>
    <dataValidation type="list" allowBlank="1" showInputMessage="1" prompt="▼をクリックして選択してください。" imeMode="on" sqref="C13:C27">
      <formula1>性別</formula1>
    </dataValidation>
    <dataValidation allowBlank="1" showInputMessage="1" showErrorMessage="1" imeMode="on" sqref="K26:K65536 I26:I65536 K1 I1 C6:G6 G1 B13:B27 E1 E12:E65536 E8:E9 C2:F4 C5:E5 K12:K24 I12:I24 G12:G24 G26:G65536"/>
    <dataValidation type="list" allowBlank="1" showInputMessage="1" prompt="▼をクリックして選択してください。" imeMode="on" sqref="K25">
      <formula1>参加料</formula1>
    </dataValidation>
  </dataValidations>
  <printOptions/>
  <pageMargins left="0.5905511811023623" right="0.1968503937007874" top="0.7874015748031497" bottom="0.7874015748031497" header="0.3937007874015748" footer="0.3937007874015748"/>
  <pageSetup blackAndWhite="1" horizontalDpi="300" verticalDpi="300" orientation="portrait" paperSize="9" scale="89" r:id="rId1"/>
  <headerFooter alignWithMargins="0">
    <oddFooter>&amp;L&amp;F　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SheetLayoutView="100" zoomScalePageLayoutView="0" workbookViewId="0" topLeftCell="A25">
      <selection activeCell="A1" sqref="A1"/>
    </sheetView>
  </sheetViews>
  <sheetFormatPr defaultColWidth="8.796875" defaultRowHeight="14.25"/>
  <cols>
    <col min="1" max="1" width="4.09765625" style="3" customWidth="1"/>
    <col min="2" max="2" width="17.5" style="3" customWidth="1"/>
    <col min="3" max="3" width="4.5" style="5" customWidth="1"/>
    <col min="4" max="4" width="7.5" style="5" bestFit="1" customWidth="1"/>
    <col min="5" max="5" width="12.59765625" style="5" customWidth="1"/>
    <col min="6" max="6" width="5.59765625" style="5" customWidth="1"/>
    <col min="7" max="7" width="12.59765625" style="5" customWidth="1"/>
    <col min="8" max="8" width="5.59765625" style="5" customWidth="1"/>
    <col min="9" max="9" width="12.59765625" style="5" customWidth="1"/>
    <col min="10" max="10" width="5.59765625" style="5" customWidth="1"/>
    <col min="11" max="11" width="12.59765625" style="5" customWidth="1"/>
    <col min="12" max="12" width="5.59765625" style="5" customWidth="1"/>
    <col min="13" max="16384" width="9" style="3" customWidth="1"/>
  </cols>
  <sheetData>
    <row r="1" spans="1:12" ht="30" customHeight="1">
      <c r="A1" s="8"/>
      <c r="B1" s="8"/>
      <c r="C1" s="19" t="s">
        <v>19</v>
      </c>
      <c r="D1" s="3"/>
      <c r="E1" s="3"/>
      <c r="F1" s="3"/>
      <c r="G1" s="3"/>
      <c r="H1" s="3"/>
      <c r="I1" s="3"/>
      <c r="J1" s="3"/>
      <c r="K1" s="3" t="s">
        <v>31</v>
      </c>
      <c r="L1" s="3"/>
    </row>
    <row r="2" spans="1:12" ht="30" customHeight="1">
      <c r="A2" s="51" t="s">
        <v>68</v>
      </c>
      <c r="B2" s="52"/>
      <c r="C2" s="71" t="s">
        <v>47</v>
      </c>
      <c r="D2" s="71"/>
      <c r="E2" s="71"/>
      <c r="F2" s="71"/>
      <c r="G2" s="3"/>
      <c r="H2" s="3"/>
      <c r="I2" s="21"/>
      <c r="J2" s="21"/>
      <c r="K2" s="21"/>
      <c r="L2" s="21"/>
    </row>
    <row r="3" spans="1:12" ht="30" customHeight="1">
      <c r="A3" s="54" t="s">
        <v>20</v>
      </c>
      <c r="B3" s="23" t="s">
        <v>23</v>
      </c>
      <c r="C3" s="72" t="s">
        <v>33</v>
      </c>
      <c r="D3" s="72"/>
      <c r="E3" s="72"/>
      <c r="F3" s="72"/>
      <c r="G3" s="3"/>
      <c r="H3" s="22"/>
      <c r="I3" s="22"/>
      <c r="J3" s="22"/>
      <c r="K3" s="22"/>
      <c r="L3" s="22"/>
    </row>
    <row r="4" spans="1:12" ht="30" customHeight="1">
      <c r="A4" s="54"/>
      <c r="B4" s="24" t="s">
        <v>27</v>
      </c>
      <c r="C4" s="73" t="s">
        <v>34</v>
      </c>
      <c r="D4" s="73"/>
      <c r="E4" s="73"/>
      <c r="F4" s="73"/>
      <c r="G4" s="3"/>
      <c r="H4" s="22"/>
      <c r="I4" s="22"/>
      <c r="J4" s="22"/>
      <c r="K4" s="22"/>
      <c r="L4" s="22"/>
    </row>
    <row r="5" spans="1:12" ht="30" customHeight="1">
      <c r="A5" s="54"/>
      <c r="B5" s="15" t="s">
        <v>21</v>
      </c>
      <c r="C5" s="74" t="s">
        <v>36</v>
      </c>
      <c r="D5" s="74"/>
      <c r="E5" s="74"/>
      <c r="F5" s="14"/>
      <c r="G5" s="3"/>
      <c r="H5" s="22"/>
      <c r="I5" s="22"/>
      <c r="J5" s="22"/>
      <c r="K5" s="22"/>
      <c r="L5" s="22"/>
    </row>
    <row r="6" spans="1:12" ht="30" customHeight="1">
      <c r="A6" s="54"/>
      <c r="B6" s="15" t="s">
        <v>28</v>
      </c>
      <c r="C6" s="75" t="s">
        <v>35</v>
      </c>
      <c r="D6" s="76"/>
      <c r="E6" s="76"/>
      <c r="F6" s="76"/>
      <c r="G6" s="77"/>
      <c r="H6" s="22"/>
      <c r="I6" s="22"/>
      <c r="J6" s="22"/>
      <c r="K6" s="22"/>
      <c r="L6" s="22"/>
    </row>
    <row r="7" spans="1:12" ht="30" customHeight="1">
      <c r="A7" s="54"/>
      <c r="B7" s="15" t="s">
        <v>22</v>
      </c>
      <c r="C7" s="78" t="s">
        <v>37</v>
      </c>
      <c r="D7" s="78"/>
      <c r="E7" s="78"/>
      <c r="F7" s="14"/>
      <c r="G7" s="3"/>
      <c r="H7" s="22"/>
      <c r="I7" s="22"/>
      <c r="J7" s="22"/>
      <c r="K7" s="22"/>
      <c r="L7" s="22"/>
    </row>
    <row r="8" spans="1:12" ht="30" customHeight="1">
      <c r="A8" s="16"/>
      <c r="B8" s="20" t="s">
        <v>50</v>
      </c>
      <c r="C8" s="81" t="s">
        <v>29</v>
      </c>
      <c r="D8" s="82"/>
      <c r="E8" s="3"/>
      <c r="F8" s="3"/>
      <c r="G8" s="3"/>
      <c r="H8" s="22"/>
      <c r="I8" s="22"/>
      <c r="J8" s="22"/>
      <c r="K8" s="22"/>
      <c r="L8" s="22"/>
    </row>
    <row r="9" spans="1:12" ht="30" customHeight="1">
      <c r="A9" s="25"/>
      <c r="B9" s="26"/>
      <c r="C9" s="27"/>
      <c r="D9" s="27"/>
      <c r="E9" s="3"/>
      <c r="F9" s="3"/>
      <c r="G9" s="3"/>
      <c r="H9" s="22"/>
      <c r="I9" s="22"/>
      <c r="J9" s="22"/>
      <c r="K9" s="22"/>
      <c r="L9" s="22"/>
    </row>
    <row r="10" spans="2:12" ht="30" customHeight="1">
      <c r="B10" s="69" t="s">
        <v>32</v>
      </c>
      <c r="C10" s="66" t="s">
        <v>52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2:12" ht="30" customHeight="1">
      <c r="B11" s="70"/>
      <c r="C11" s="67" t="s">
        <v>51</v>
      </c>
      <c r="D11" s="67"/>
      <c r="E11" s="67"/>
      <c r="F11" s="67"/>
      <c r="G11" s="67"/>
      <c r="H11" s="67"/>
      <c r="I11" s="67"/>
      <c r="J11" s="67"/>
      <c r="K11" s="67"/>
      <c r="L11" s="67"/>
    </row>
    <row r="12" spans="1:12" s="5" customFormat="1" ht="36" customHeight="1">
      <c r="A12" s="6" t="s">
        <v>17</v>
      </c>
      <c r="B12" s="28" t="s">
        <v>0</v>
      </c>
      <c r="C12" s="28" t="s">
        <v>1</v>
      </c>
      <c r="D12" s="28" t="s">
        <v>2</v>
      </c>
      <c r="E12" s="29" t="s">
        <v>6</v>
      </c>
      <c r="F12" s="30" t="s">
        <v>26</v>
      </c>
      <c r="G12" s="29" t="s">
        <v>7</v>
      </c>
      <c r="H12" s="30" t="s">
        <v>26</v>
      </c>
      <c r="I12" s="29" t="s">
        <v>8</v>
      </c>
      <c r="J12" s="30" t="s">
        <v>26</v>
      </c>
      <c r="K12" s="29" t="s">
        <v>9</v>
      </c>
      <c r="L12" s="30" t="s">
        <v>26</v>
      </c>
    </row>
    <row r="13" spans="1:12" ht="36" customHeight="1">
      <c r="A13" s="6">
        <v>1</v>
      </c>
      <c r="B13" s="18" t="s">
        <v>48</v>
      </c>
      <c r="C13" s="17" t="s">
        <v>24</v>
      </c>
      <c r="D13" s="2" t="s">
        <v>61</v>
      </c>
      <c r="E13" s="10" t="s">
        <v>38</v>
      </c>
      <c r="F13" s="11">
        <v>25</v>
      </c>
      <c r="G13" s="10" t="s">
        <v>39</v>
      </c>
      <c r="H13" s="11">
        <v>30</v>
      </c>
      <c r="I13" s="10" t="s">
        <v>40</v>
      </c>
      <c r="J13" s="11">
        <v>40</v>
      </c>
      <c r="K13" s="10"/>
      <c r="L13" s="11"/>
    </row>
    <row r="14" spans="1:12" ht="36" customHeight="1">
      <c r="A14" s="6">
        <v>2</v>
      </c>
      <c r="B14" s="1" t="s">
        <v>49</v>
      </c>
      <c r="C14" s="2" t="s">
        <v>24</v>
      </c>
      <c r="D14" s="2" t="s">
        <v>61</v>
      </c>
      <c r="E14" s="10" t="s">
        <v>41</v>
      </c>
      <c r="F14" s="11">
        <v>45</v>
      </c>
      <c r="G14" s="10" t="s">
        <v>42</v>
      </c>
      <c r="H14" s="11">
        <v>44</v>
      </c>
      <c r="I14" s="10" t="s">
        <v>43</v>
      </c>
      <c r="J14" s="11">
        <v>58</v>
      </c>
      <c r="K14" s="10"/>
      <c r="L14" s="11"/>
    </row>
    <row r="15" spans="1:12" ht="36" customHeight="1">
      <c r="A15" s="6">
        <v>3</v>
      </c>
      <c r="B15" s="1" t="s">
        <v>47</v>
      </c>
      <c r="C15" s="2" t="s">
        <v>24</v>
      </c>
      <c r="D15" s="2" t="s">
        <v>62</v>
      </c>
      <c r="E15" s="10" t="s">
        <v>44</v>
      </c>
      <c r="F15" s="11">
        <v>45</v>
      </c>
      <c r="G15" s="10" t="s">
        <v>45</v>
      </c>
      <c r="H15" s="11">
        <v>48</v>
      </c>
      <c r="I15" s="10" t="s">
        <v>46</v>
      </c>
      <c r="J15" s="11">
        <v>58</v>
      </c>
      <c r="K15" s="10"/>
      <c r="L15" s="11"/>
    </row>
    <row r="16" spans="1:12" ht="36" customHeight="1">
      <c r="A16" s="6">
        <v>4</v>
      </c>
      <c r="B16" s="1"/>
      <c r="C16" s="2"/>
      <c r="D16" s="2"/>
      <c r="E16" s="10"/>
      <c r="F16" s="11"/>
      <c r="G16" s="10"/>
      <c r="H16" s="11"/>
      <c r="I16" s="10"/>
      <c r="J16" s="11"/>
      <c r="K16" s="10"/>
      <c r="L16" s="11"/>
    </row>
    <row r="17" spans="1:12" ht="36" customHeight="1">
      <c r="A17" s="6">
        <v>5</v>
      </c>
      <c r="B17" s="1"/>
      <c r="C17" s="2"/>
      <c r="D17" s="2"/>
      <c r="E17" s="10"/>
      <c r="F17" s="11"/>
      <c r="G17" s="10"/>
      <c r="H17" s="11"/>
      <c r="I17" s="10"/>
      <c r="J17" s="11"/>
      <c r="K17" s="12"/>
      <c r="L17" s="13"/>
    </row>
    <row r="18" spans="1:12" ht="36" customHeight="1">
      <c r="A18" s="6">
        <v>6</v>
      </c>
      <c r="B18" s="1"/>
      <c r="C18" s="2"/>
      <c r="D18" s="2"/>
      <c r="E18" s="10"/>
      <c r="F18" s="11"/>
      <c r="G18" s="10"/>
      <c r="H18" s="11"/>
      <c r="I18" s="10"/>
      <c r="J18" s="11"/>
      <c r="K18" s="10"/>
      <c r="L18" s="11"/>
    </row>
    <row r="19" spans="1:12" ht="36" customHeight="1">
      <c r="A19" s="6">
        <v>7</v>
      </c>
      <c r="B19" s="1"/>
      <c r="C19" s="2"/>
      <c r="D19" s="2"/>
      <c r="E19" s="12"/>
      <c r="F19" s="13"/>
      <c r="G19" s="10"/>
      <c r="H19" s="11"/>
      <c r="I19" s="10"/>
      <c r="J19" s="11"/>
      <c r="K19" s="10"/>
      <c r="L19" s="11"/>
    </row>
    <row r="20" spans="1:12" ht="36" customHeight="1">
      <c r="A20" s="6">
        <v>8</v>
      </c>
      <c r="B20" s="1"/>
      <c r="C20" s="2"/>
      <c r="D20" s="2"/>
      <c r="E20" s="10"/>
      <c r="F20" s="11"/>
      <c r="G20" s="10"/>
      <c r="H20" s="11"/>
      <c r="I20" s="10"/>
      <c r="J20" s="11"/>
      <c r="K20" s="10"/>
      <c r="L20" s="11"/>
    </row>
    <row r="21" spans="1:12" ht="36" customHeight="1">
      <c r="A21" s="6">
        <v>9</v>
      </c>
      <c r="B21" s="1"/>
      <c r="C21" s="2"/>
      <c r="D21" s="2"/>
      <c r="E21" s="10"/>
      <c r="F21" s="11"/>
      <c r="G21" s="10"/>
      <c r="H21" s="11"/>
      <c r="I21" s="10"/>
      <c r="J21" s="11"/>
      <c r="K21" s="10"/>
      <c r="L21" s="11"/>
    </row>
    <row r="22" spans="1:12" ht="36" customHeight="1">
      <c r="A22" s="6">
        <v>10</v>
      </c>
      <c r="B22" s="1"/>
      <c r="C22" s="2"/>
      <c r="D22" s="2"/>
      <c r="E22" s="10"/>
      <c r="F22" s="11"/>
      <c r="G22" s="10"/>
      <c r="H22" s="11"/>
      <c r="I22" s="10"/>
      <c r="J22" s="11"/>
      <c r="K22" s="10"/>
      <c r="L22" s="11"/>
    </row>
    <row r="23" spans="1:12" s="34" customFormat="1" ht="36" customHeight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34" customFormat="1" ht="36" customHeight="1">
      <c r="A24" s="31"/>
      <c r="B24" s="32"/>
      <c r="C24" s="33"/>
      <c r="D24" s="33"/>
      <c r="E24" s="37">
        <v>3000</v>
      </c>
      <c r="F24" s="38" t="s">
        <v>55</v>
      </c>
      <c r="G24" s="43">
        <f>COUNTA(B13:B22)</f>
        <v>3</v>
      </c>
      <c r="H24" s="36" t="s">
        <v>53</v>
      </c>
      <c r="I24" s="79">
        <f>E24*G24</f>
        <v>9000</v>
      </c>
      <c r="J24" s="80"/>
      <c r="K24" s="39" t="s">
        <v>56</v>
      </c>
      <c r="L24" s="33"/>
    </row>
    <row r="25" spans="1:12" s="34" customFormat="1" ht="36" customHeight="1">
      <c r="A25" s="31"/>
      <c r="B25" s="32"/>
      <c r="C25" s="33"/>
      <c r="D25" s="33"/>
      <c r="E25" s="68" t="s">
        <v>54</v>
      </c>
      <c r="F25" s="68"/>
      <c r="G25" s="42">
        <v>4</v>
      </c>
      <c r="H25" s="36" t="s">
        <v>57</v>
      </c>
      <c r="I25" s="42">
        <v>30</v>
      </c>
      <c r="J25" s="36" t="s">
        <v>58</v>
      </c>
      <c r="K25" s="40" t="s">
        <v>59</v>
      </c>
      <c r="L25" s="36"/>
    </row>
    <row r="26" spans="1:12" s="34" customFormat="1" ht="36" customHeight="1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34" customFormat="1" ht="36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9" spans="3:11" ht="14.25">
      <c r="C29" s="5" t="s">
        <v>24</v>
      </c>
      <c r="D29" s="5" t="s">
        <v>61</v>
      </c>
      <c r="K29" s="5" t="s">
        <v>59</v>
      </c>
    </row>
    <row r="30" spans="3:11" ht="14.25">
      <c r="C30" s="5" t="s">
        <v>25</v>
      </c>
      <c r="D30" s="5" t="s">
        <v>65</v>
      </c>
      <c r="K30" s="5" t="s">
        <v>60</v>
      </c>
    </row>
    <row r="31" ht="14.25">
      <c r="D31" s="5" t="s">
        <v>66</v>
      </c>
    </row>
    <row r="34" ht="14.25">
      <c r="C34" s="5" t="s">
        <v>29</v>
      </c>
    </row>
    <row r="35" ht="14.25">
      <c r="C35" s="5" t="s">
        <v>30</v>
      </c>
    </row>
  </sheetData>
  <sheetProtection sheet="1" objects="1" scenarios="1"/>
  <mergeCells count="14">
    <mergeCell ref="I24:J24"/>
    <mergeCell ref="C8:D8"/>
    <mergeCell ref="B10:B11"/>
    <mergeCell ref="C10:L10"/>
    <mergeCell ref="C11:L11"/>
    <mergeCell ref="E25:F25"/>
    <mergeCell ref="A2:B2"/>
    <mergeCell ref="C2:F2"/>
    <mergeCell ref="A3:A7"/>
    <mergeCell ref="C3:F3"/>
    <mergeCell ref="C4:F4"/>
    <mergeCell ref="C5:E5"/>
    <mergeCell ref="C6:G6"/>
    <mergeCell ref="C7:E7"/>
  </mergeCells>
  <dataValidations count="6">
    <dataValidation allowBlank="1" showInputMessage="1" showErrorMessage="1" imeMode="on" sqref="K1 I1 B13:B27 G1 E1 E5 E8:E9 I12:I65536 G12:G65536 E12:E65536 K12:K24 K26:K65536"/>
    <dataValidation type="list" allowBlank="1" showInputMessage="1" prompt="▼をクリックして選択してください。" imeMode="on" sqref="C13:C27">
      <formula1>性別</formula1>
    </dataValidation>
    <dataValidation type="list" allowBlank="1" showInputMessage="1" prompt="▼をクリックして選択してください。" sqref="D13:D27">
      <formula1>種目</formula1>
    </dataValidation>
    <dataValidation allowBlank="1" showInputMessage="1" showErrorMessage="1" imeMode="off" sqref="J25:J65536 J1 H1 L1 C7:E7 F1 F5 J12:J23 F12:F65536 H12:H65536 L12:L65536"/>
    <dataValidation type="list" allowBlank="1" showInputMessage="1" prompt="▼をクリックして選択してください。" sqref="C8:D8">
      <formula1>領収書</formula1>
    </dataValidation>
    <dataValidation type="list" allowBlank="1" showInputMessage="1" prompt="▼をクリックして選択してください。" imeMode="on" sqref="K25">
      <formula1>参加料</formula1>
    </dataValidation>
  </dataValidations>
  <printOptions/>
  <pageMargins left="0.5905511811023623" right="0" top="0.7874015748031497" bottom="0.7874015748031497" header="0.3937007874015748" footer="0.3937007874015748"/>
  <pageSetup horizontalDpi="300" verticalDpi="300" orientation="portrait" paperSize="9" scale="89" r:id="rId1"/>
  <headerFooter alignWithMargins="0">
    <oddFooter>&amp;L&amp;F　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zoomScaleSheetLayoutView="100" zoomScalePageLayoutView="0" workbookViewId="0" topLeftCell="A1">
      <pane xSplit="10" ySplit="2" topLeftCell="L3" activePane="bottomRight" state="frozen"/>
      <selection pane="topLeft" activeCell="A2" sqref="A2:IV125"/>
      <selection pane="topRight" activeCell="A2" sqref="A2:IV125"/>
      <selection pane="bottomLeft" activeCell="A2" sqref="A2:IV125"/>
      <selection pane="bottomRight" activeCell="L3" sqref="L3"/>
    </sheetView>
  </sheetViews>
  <sheetFormatPr defaultColWidth="8.796875" defaultRowHeight="14.25"/>
  <cols>
    <col min="1" max="1" width="4.09765625" style="3" customWidth="1"/>
    <col min="2" max="2" width="5.5" style="5" hidden="1" customWidth="1"/>
    <col min="3" max="4" width="7.5" style="5" hidden="1" customWidth="1"/>
    <col min="5" max="11" width="6.5" style="5" hidden="1" customWidth="1"/>
    <col min="12" max="12" width="17.5" style="3" customWidth="1"/>
    <col min="13" max="13" width="4.5" style="5" customWidth="1"/>
    <col min="14" max="14" width="4.19921875" style="5" customWidth="1"/>
    <col min="15" max="15" width="7.3984375" style="5" customWidth="1"/>
    <col min="16" max="19" width="12.59765625" style="5" customWidth="1"/>
    <col min="20" max="16384" width="9" style="3" customWidth="1"/>
  </cols>
  <sheetData>
    <row r="1" spans="1:19" ht="30" customHeight="1">
      <c r="A1" s="8" t="s">
        <v>18</v>
      </c>
      <c r="B1" s="4"/>
      <c r="C1" s="4"/>
      <c r="D1" s="4"/>
      <c r="E1" s="4">
        <v>11</v>
      </c>
      <c r="F1" s="4">
        <v>12</v>
      </c>
      <c r="G1" s="4">
        <v>13</v>
      </c>
      <c r="H1" s="4">
        <v>21</v>
      </c>
      <c r="I1" s="4">
        <v>22</v>
      </c>
      <c r="J1" s="4">
        <v>23</v>
      </c>
      <c r="K1" s="4"/>
      <c r="S1" s="9"/>
    </row>
    <row r="2" spans="1:19" s="5" customFormat="1" ht="30" customHeight="1">
      <c r="A2" s="6" t="s">
        <v>17</v>
      </c>
      <c r="B2" s="7" t="s">
        <v>3</v>
      </c>
      <c r="C2" s="7" t="s">
        <v>4</v>
      </c>
      <c r="D2" s="7" t="s">
        <v>5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/>
      <c r="L2" s="47" t="s">
        <v>0</v>
      </c>
      <c r="M2" s="48" t="s">
        <v>1</v>
      </c>
      <c r="N2" s="48" t="s">
        <v>2</v>
      </c>
      <c r="O2" s="47" t="s">
        <v>10</v>
      </c>
      <c r="P2" s="47" t="s">
        <v>6</v>
      </c>
      <c r="Q2" s="47" t="s">
        <v>7</v>
      </c>
      <c r="R2" s="47" t="s">
        <v>8</v>
      </c>
      <c r="S2" s="47" t="s">
        <v>9</v>
      </c>
    </row>
    <row r="3" spans="1:19" ht="30" customHeight="1">
      <c r="A3" s="6">
        <v>1</v>
      </c>
      <c r="B3" s="7" t="e">
        <f>IF(M3="",0,VLOOKUP(M3,#REF!,5,FALSE))</f>
        <v>#REF!</v>
      </c>
      <c r="C3" s="7" t="e">
        <f>IF(N3="",0,VLOOKUP(N3,#REF!,3,FALSE))</f>
        <v>#REF!</v>
      </c>
      <c r="D3" s="7" t="e">
        <f aca="true" t="shared" si="0" ref="D3:D12">B3*10+C3</f>
        <v>#REF!</v>
      </c>
      <c r="E3" s="7" t="e">
        <f>IF($D3=E$1,COUNTIF($D$3:D3,E$1),"")</f>
        <v>#REF!</v>
      </c>
      <c r="F3" s="7" t="e">
        <f>IF($D3=F$1,COUNTIF($D$3:$D3,F$1),"")</f>
        <v>#REF!</v>
      </c>
      <c r="G3" s="7" t="e">
        <f>IF($D3=G$1,COUNTIF($D$3:$D3,G$1),"")</f>
        <v>#REF!</v>
      </c>
      <c r="H3" s="7" t="e">
        <f>IF($D3=H$1,COUNTIF($D$3:$D3,H$1),"")</f>
        <v>#REF!</v>
      </c>
      <c r="I3" s="7" t="e">
        <f>IF($D3=I$1,COUNTIF($D$3:$D3,I$1),"")</f>
        <v>#REF!</v>
      </c>
      <c r="J3" s="7" t="e">
        <f>IF($D3=J$1,COUNTIF($D$3:$D3,J$1),"")</f>
        <v>#REF!</v>
      </c>
      <c r="K3" s="7" t="e">
        <f aca="true" t="shared" si="1" ref="K3:K12">D3*1000+SUM(E3:J3)</f>
        <v>#REF!</v>
      </c>
      <c r="L3" s="46">
        <f>'申込書'!B13</f>
        <v>0</v>
      </c>
      <c r="M3" s="49">
        <f>'申込書'!C13</f>
        <v>0</v>
      </c>
      <c r="N3" s="49">
        <f>'申込書'!D13</f>
        <v>0</v>
      </c>
      <c r="O3" s="50"/>
      <c r="P3" s="50">
        <f>'申込書'!E13</f>
        <v>0</v>
      </c>
      <c r="Q3" s="50">
        <f>'申込書'!G13</f>
        <v>0</v>
      </c>
      <c r="R3" s="50">
        <f>'申込書'!I13</f>
        <v>0</v>
      </c>
      <c r="S3" s="50">
        <f>'申込書'!K13</f>
        <v>0</v>
      </c>
    </row>
    <row r="4" spans="1:19" ht="30" customHeight="1">
      <c r="A4" s="6">
        <v>2</v>
      </c>
      <c r="B4" s="7" t="e">
        <f>IF(M4="",0,VLOOKUP(M4,#REF!,5,FALSE))</f>
        <v>#REF!</v>
      </c>
      <c r="C4" s="7" t="e">
        <f>IF(N4="",0,VLOOKUP(N4,#REF!,3,FALSE))</f>
        <v>#REF!</v>
      </c>
      <c r="D4" s="7" t="e">
        <f t="shared" si="0"/>
        <v>#REF!</v>
      </c>
      <c r="E4" s="7" t="e">
        <f>IF($D4=E$1,COUNTIF($D$3:D4,E$1),"")</f>
        <v>#REF!</v>
      </c>
      <c r="F4" s="7" t="e">
        <f>IF($D4=F$1,COUNTIF($D$3:$D4,F$1),"")</f>
        <v>#REF!</v>
      </c>
      <c r="G4" s="7" t="e">
        <f>IF($D4=G$1,COUNTIF($D$3:$D4,G$1),"")</f>
        <v>#REF!</v>
      </c>
      <c r="H4" s="7" t="e">
        <f>IF($D4=H$1,COUNTIF($D$3:$D4,H$1),"")</f>
        <v>#REF!</v>
      </c>
      <c r="I4" s="7" t="e">
        <f>IF($D4=I$1,COUNTIF($D$3:$D4,I$1),"")</f>
        <v>#REF!</v>
      </c>
      <c r="J4" s="7" t="e">
        <f>IF($D4=J$1,COUNTIF($D$3:$D4,J$1),"")</f>
        <v>#REF!</v>
      </c>
      <c r="K4" s="7" t="e">
        <f t="shared" si="1"/>
        <v>#REF!</v>
      </c>
      <c r="L4" s="46">
        <f>'申込書'!B14</f>
        <v>0</v>
      </c>
      <c r="M4" s="49">
        <f>'申込書'!C14</f>
        <v>0</v>
      </c>
      <c r="N4" s="49">
        <f>'申込書'!D14</f>
        <v>0</v>
      </c>
      <c r="O4" s="50"/>
      <c r="P4" s="50">
        <f>'申込書'!E14</f>
        <v>0</v>
      </c>
      <c r="Q4" s="50">
        <f>'申込書'!G14</f>
        <v>0</v>
      </c>
      <c r="R4" s="50">
        <f>'申込書'!I14</f>
        <v>0</v>
      </c>
      <c r="S4" s="50">
        <f>'申込書'!K14</f>
        <v>0</v>
      </c>
    </row>
    <row r="5" spans="1:19" ht="30" customHeight="1">
      <c r="A5" s="6">
        <v>3</v>
      </c>
      <c r="B5" s="7" t="e">
        <f>IF(M5="",0,VLOOKUP(M5,#REF!,5,FALSE))</f>
        <v>#REF!</v>
      </c>
      <c r="C5" s="7" t="e">
        <f>IF(N5="",0,VLOOKUP(N5,#REF!,3,FALSE))</f>
        <v>#REF!</v>
      </c>
      <c r="D5" s="7" t="e">
        <f t="shared" si="0"/>
        <v>#REF!</v>
      </c>
      <c r="E5" s="7" t="e">
        <f>IF($D5=E$1,COUNTIF($D$3:D5,E$1),"")</f>
        <v>#REF!</v>
      </c>
      <c r="F5" s="7" t="e">
        <f>IF($D5=F$1,COUNTIF($D$3:$D5,F$1),"")</f>
        <v>#REF!</v>
      </c>
      <c r="G5" s="7" t="e">
        <f>IF($D5=G$1,COUNTIF($D$3:$D5,G$1),"")</f>
        <v>#REF!</v>
      </c>
      <c r="H5" s="7" t="e">
        <f>IF($D5=H$1,COUNTIF($D$3:$D5,H$1),"")</f>
        <v>#REF!</v>
      </c>
      <c r="I5" s="7" t="e">
        <f>IF($D5=I$1,COUNTIF($D$3:$D5,I$1),"")</f>
        <v>#REF!</v>
      </c>
      <c r="J5" s="7" t="e">
        <f>IF($D5=J$1,COUNTIF($D$3:$D5,J$1),"")</f>
        <v>#REF!</v>
      </c>
      <c r="K5" s="7" t="e">
        <f t="shared" si="1"/>
        <v>#REF!</v>
      </c>
      <c r="L5" s="46">
        <f>'申込書'!B15</f>
        <v>0</v>
      </c>
      <c r="M5" s="49">
        <f>'申込書'!C15</f>
        <v>0</v>
      </c>
      <c r="N5" s="49">
        <f>'申込書'!D15</f>
        <v>0</v>
      </c>
      <c r="O5" s="50"/>
      <c r="P5" s="50">
        <f>'申込書'!E15</f>
        <v>0</v>
      </c>
      <c r="Q5" s="50">
        <f>'申込書'!G15</f>
        <v>0</v>
      </c>
      <c r="R5" s="50">
        <f>'申込書'!I15</f>
        <v>0</v>
      </c>
      <c r="S5" s="50">
        <f>'申込書'!K15</f>
        <v>0</v>
      </c>
    </row>
    <row r="6" spans="1:19" ht="30" customHeight="1">
      <c r="A6" s="6">
        <v>4</v>
      </c>
      <c r="B6" s="7" t="e">
        <f>IF(M6="",0,VLOOKUP(M6,#REF!,5,FALSE))</f>
        <v>#REF!</v>
      </c>
      <c r="C6" s="7" t="e">
        <f>IF(N6="",0,VLOOKUP(N6,#REF!,3,FALSE))</f>
        <v>#REF!</v>
      </c>
      <c r="D6" s="7" t="e">
        <f t="shared" si="0"/>
        <v>#REF!</v>
      </c>
      <c r="E6" s="7" t="e">
        <f>IF($D6=E$1,COUNTIF($D$3:D6,E$1),"")</f>
        <v>#REF!</v>
      </c>
      <c r="F6" s="7" t="e">
        <f>IF($D6=F$1,COUNTIF($D$3:$D6,F$1),"")</f>
        <v>#REF!</v>
      </c>
      <c r="G6" s="7" t="e">
        <f>IF($D6=G$1,COUNTIF($D$3:$D6,G$1),"")</f>
        <v>#REF!</v>
      </c>
      <c r="H6" s="7" t="e">
        <f>IF($D6=H$1,COUNTIF($D$3:$D6,H$1),"")</f>
        <v>#REF!</v>
      </c>
      <c r="I6" s="7" t="e">
        <f>IF($D6=I$1,COUNTIF($D$3:$D6,I$1),"")</f>
        <v>#REF!</v>
      </c>
      <c r="J6" s="7" t="e">
        <f>IF($D6=J$1,COUNTIF($D$3:$D6,J$1),"")</f>
        <v>#REF!</v>
      </c>
      <c r="K6" s="7" t="e">
        <f t="shared" si="1"/>
        <v>#REF!</v>
      </c>
      <c r="L6" s="46">
        <f>'申込書'!B16</f>
        <v>0</v>
      </c>
      <c r="M6" s="49">
        <f>'申込書'!C16</f>
        <v>0</v>
      </c>
      <c r="N6" s="49">
        <f>'申込書'!D16</f>
        <v>0</v>
      </c>
      <c r="O6" s="50"/>
      <c r="P6" s="50">
        <f>'申込書'!E16</f>
        <v>0</v>
      </c>
      <c r="Q6" s="50">
        <f>'申込書'!G16</f>
        <v>0</v>
      </c>
      <c r="R6" s="50">
        <f>'申込書'!I16</f>
        <v>0</v>
      </c>
      <c r="S6" s="50">
        <f>'申込書'!K16</f>
        <v>0</v>
      </c>
    </row>
    <row r="7" spans="1:19" ht="30" customHeight="1">
      <c r="A7" s="6">
        <v>5</v>
      </c>
      <c r="B7" s="7" t="e">
        <f>IF(M7="",0,VLOOKUP(M7,#REF!,5,FALSE))</f>
        <v>#REF!</v>
      </c>
      <c r="C7" s="7" t="e">
        <f>IF(N7="",0,VLOOKUP(N7,#REF!,3,FALSE))</f>
        <v>#REF!</v>
      </c>
      <c r="D7" s="7" t="e">
        <f t="shared" si="0"/>
        <v>#REF!</v>
      </c>
      <c r="E7" s="7" t="e">
        <f>IF($D7=E$1,COUNTIF($D$3:D7,E$1),"")</f>
        <v>#REF!</v>
      </c>
      <c r="F7" s="7" t="e">
        <f>IF($D7=F$1,COUNTIF($D$3:$D7,F$1),"")</f>
        <v>#REF!</v>
      </c>
      <c r="G7" s="7" t="e">
        <f>IF($D7=G$1,COUNTIF($D$3:$D7,G$1),"")</f>
        <v>#REF!</v>
      </c>
      <c r="H7" s="7" t="e">
        <f>IF($D7=H$1,COUNTIF($D$3:$D7,H$1),"")</f>
        <v>#REF!</v>
      </c>
      <c r="I7" s="7" t="e">
        <f>IF($D7=I$1,COUNTIF($D$3:$D7,I$1),"")</f>
        <v>#REF!</v>
      </c>
      <c r="J7" s="7" t="e">
        <f>IF($D7=J$1,COUNTIF($D$3:$D7,J$1),"")</f>
        <v>#REF!</v>
      </c>
      <c r="K7" s="7" t="e">
        <f t="shared" si="1"/>
        <v>#REF!</v>
      </c>
      <c r="L7" s="46">
        <f>'申込書'!B17</f>
        <v>0</v>
      </c>
      <c r="M7" s="49">
        <f>'申込書'!C17</f>
        <v>0</v>
      </c>
      <c r="N7" s="49">
        <f>'申込書'!D17</f>
        <v>0</v>
      </c>
      <c r="O7" s="50"/>
      <c r="P7" s="50">
        <f>'申込書'!E17</f>
        <v>0</v>
      </c>
      <c r="Q7" s="50">
        <f>'申込書'!G17</f>
        <v>0</v>
      </c>
      <c r="R7" s="50">
        <f>'申込書'!I17</f>
        <v>0</v>
      </c>
      <c r="S7" s="50">
        <f>'申込書'!K17</f>
        <v>0</v>
      </c>
    </row>
    <row r="8" spans="1:19" ht="30" customHeight="1">
      <c r="A8" s="6">
        <v>6</v>
      </c>
      <c r="B8" s="7" t="e">
        <f>IF(M8="",0,VLOOKUP(M8,#REF!,5,FALSE))</f>
        <v>#REF!</v>
      </c>
      <c r="C8" s="7" t="e">
        <f>IF(N8="",0,VLOOKUP(N8,#REF!,3,FALSE))</f>
        <v>#REF!</v>
      </c>
      <c r="D8" s="7" t="e">
        <f t="shared" si="0"/>
        <v>#REF!</v>
      </c>
      <c r="E8" s="7" t="e">
        <f>IF($D8=E$1,COUNTIF($D$3:D8,E$1),"")</f>
        <v>#REF!</v>
      </c>
      <c r="F8" s="7" t="e">
        <f>IF($D8=F$1,COUNTIF($D$3:$D8,F$1),"")</f>
        <v>#REF!</v>
      </c>
      <c r="G8" s="7" t="e">
        <f>IF($D8=G$1,COUNTIF($D$3:$D8,G$1),"")</f>
        <v>#REF!</v>
      </c>
      <c r="H8" s="7" t="e">
        <f>IF($D8=H$1,COUNTIF($D$3:$D8,H$1),"")</f>
        <v>#REF!</v>
      </c>
      <c r="I8" s="7" t="e">
        <f>IF($D8=I$1,COUNTIF($D$3:$D8,I$1),"")</f>
        <v>#REF!</v>
      </c>
      <c r="J8" s="7" t="e">
        <f>IF($D8=J$1,COUNTIF($D$3:$D8,J$1),"")</f>
        <v>#REF!</v>
      </c>
      <c r="K8" s="7" t="e">
        <f t="shared" si="1"/>
        <v>#REF!</v>
      </c>
      <c r="L8" s="46">
        <f>'申込書'!B18</f>
        <v>0</v>
      </c>
      <c r="M8" s="49">
        <f>'申込書'!C18</f>
        <v>0</v>
      </c>
      <c r="N8" s="49">
        <f>'申込書'!D18</f>
        <v>0</v>
      </c>
      <c r="O8" s="50"/>
      <c r="P8" s="50">
        <f>'申込書'!E18</f>
        <v>0</v>
      </c>
      <c r="Q8" s="50">
        <f>'申込書'!G18</f>
        <v>0</v>
      </c>
      <c r="R8" s="50">
        <f>'申込書'!I18</f>
        <v>0</v>
      </c>
      <c r="S8" s="50">
        <f>'申込書'!K18</f>
        <v>0</v>
      </c>
    </row>
    <row r="9" spans="1:19" ht="30" customHeight="1">
      <c r="A9" s="6">
        <v>7</v>
      </c>
      <c r="B9" s="7" t="e">
        <f>IF(M9="",0,VLOOKUP(M9,#REF!,5,FALSE))</f>
        <v>#REF!</v>
      </c>
      <c r="C9" s="7" t="e">
        <f>IF(N9="",0,VLOOKUP(N9,#REF!,3,FALSE))</f>
        <v>#REF!</v>
      </c>
      <c r="D9" s="7" t="e">
        <f t="shared" si="0"/>
        <v>#REF!</v>
      </c>
      <c r="E9" s="7" t="e">
        <f>IF($D9=E$1,COUNTIF($D$3:D9,E$1),"")</f>
        <v>#REF!</v>
      </c>
      <c r="F9" s="7" t="e">
        <f>IF($D9=F$1,COUNTIF($D$3:$D9,F$1),"")</f>
        <v>#REF!</v>
      </c>
      <c r="G9" s="7" t="e">
        <f>IF($D9=G$1,COUNTIF($D$3:$D9,G$1),"")</f>
        <v>#REF!</v>
      </c>
      <c r="H9" s="7" t="e">
        <f>IF($D9=H$1,COUNTIF($D$3:$D9,H$1),"")</f>
        <v>#REF!</v>
      </c>
      <c r="I9" s="7" t="e">
        <f>IF($D9=I$1,COUNTIF($D$3:$D9,I$1),"")</f>
        <v>#REF!</v>
      </c>
      <c r="J9" s="7" t="e">
        <f>IF($D9=J$1,COUNTIF($D$3:$D9,J$1),"")</f>
        <v>#REF!</v>
      </c>
      <c r="K9" s="7" t="e">
        <f t="shared" si="1"/>
        <v>#REF!</v>
      </c>
      <c r="L9" s="46">
        <f>'申込書'!B19</f>
        <v>0</v>
      </c>
      <c r="M9" s="49">
        <f>'申込書'!C19</f>
        <v>0</v>
      </c>
      <c r="N9" s="49">
        <f>'申込書'!D19</f>
        <v>0</v>
      </c>
      <c r="O9" s="50"/>
      <c r="P9" s="50">
        <f>'申込書'!E19</f>
        <v>0</v>
      </c>
      <c r="Q9" s="50">
        <f>'申込書'!G19</f>
        <v>0</v>
      </c>
      <c r="R9" s="50">
        <f>'申込書'!I19</f>
        <v>0</v>
      </c>
      <c r="S9" s="50">
        <f>'申込書'!K19</f>
        <v>0</v>
      </c>
    </row>
    <row r="10" spans="1:19" ht="30" customHeight="1">
      <c r="A10" s="6">
        <v>8</v>
      </c>
      <c r="B10" s="7" t="e">
        <f>IF(M10="",0,VLOOKUP(M10,#REF!,5,FALSE))</f>
        <v>#REF!</v>
      </c>
      <c r="C10" s="7" t="e">
        <f>IF(N10="",0,VLOOKUP(N10,#REF!,3,FALSE))</f>
        <v>#REF!</v>
      </c>
      <c r="D10" s="7" t="e">
        <f t="shared" si="0"/>
        <v>#REF!</v>
      </c>
      <c r="E10" s="7" t="e">
        <f>IF($D10=E$1,COUNTIF($D$3:D10,E$1),"")</f>
        <v>#REF!</v>
      </c>
      <c r="F10" s="7" t="e">
        <f>IF($D10=F$1,COUNTIF($D$3:$D10,F$1),"")</f>
        <v>#REF!</v>
      </c>
      <c r="G10" s="7" t="e">
        <f>IF($D10=G$1,COUNTIF($D$3:$D10,G$1),"")</f>
        <v>#REF!</v>
      </c>
      <c r="H10" s="7" t="e">
        <f>IF($D10=H$1,COUNTIF($D$3:$D10,H$1),"")</f>
        <v>#REF!</v>
      </c>
      <c r="I10" s="7" t="e">
        <f>IF($D10=I$1,COUNTIF($D$3:$D10,I$1),"")</f>
        <v>#REF!</v>
      </c>
      <c r="J10" s="7" t="e">
        <f>IF($D10=J$1,COUNTIF($D$3:$D10,J$1),"")</f>
        <v>#REF!</v>
      </c>
      <c r="K10" s="7" t="e">
        <f t="shared" si="1"/>
        <v>#REF!</v>
      </c>
      <c r="L10" s="46">
        <f>'申込書'!B20</f>
        <v>0</v>
      </c>
      <c r="M10" s="49">
        <f>'申込書'!C20</f>
        <v>0</v>
      </c>
      <c r="N10" s="49">
        <f>'申込書'!D20</f>
        <v>0</v>
      </c>
      <c r="O10" s="50"/>
      <c r="P10" s="50">
        <f>'申込書'!E20</f>
        <v>0</v>
      </c>
      <c r="Q10" s="50">
        <f>'申込書'!G20</f>
        <v>0</v>
      </c>
      <c r="R10" s="50">
        <f>'申込書'!I20</f>
        <v>0</v>
      </c>
      <c r="S10" s="50">
        <f>'申込書'!K20</f>
        <v>0</v>
      </c>
    </row>
    <row r="11" spans="1:19" ht="30" customHeight="1">
      <c r="A11" s="6">
        <v>9</v>
      </c>
      <c r="B11" s="7" t="e">
        <f>IF(M11="",0,VLOOKUP(M11,#REF!,5,FALSE))</f>
        <v>#REF!</v>
      </c>
      <c r="C11" s="7" t="e">
        <f>IF(N11="",0,VLOOKUP(N11,#REF!,3,FALSE))</f>
        <v>#REF!</v>
      </c>
      <c r="D11" s="7" t="e">
        <f t="shared" si="0"/>
        <v>#REF!</v>
      </c>
      <c r="E11" s="7" t="e">
        <f>IF($D11=E$1,COUNTIF($D$3:D11,E$1),"")</f>
        <v>#REF!</v>
      </c>
      <c r="F11" s="7" t="e">
        <f>IF($D11=F$1,COUNTIF($D$3:$D11,F$1),"")</f>
        <v>#REF!</v>
      </c>
      <c r="G11" s="7" t="e">
        <f>IF($D11=G$1,COUNTIF($D$3:$D11,G$1),"")</f>
        <v>#REF!</v>
      </c>
      <c r="H11" s="7" t="e">
        <f>IF($D11=H$1,COUNTIF($D$3:$D11,H$1),"")</f>
        <v>#REF!</v>
      </c>
      <c r="I11" s="7" t="e">
        <f>IF($D11=I$1,COUNTIF($D$3:$D11,I$1),"")</f>
        <v>#REF!</v>
      </c>
      <c r="J11" s="7" t="e">
        <f>IF($D11=J$1,COUNTIF($D$3:$D11,J$1),"")</f>
        <v>#REF!</v>
      </c>
      <c r="K11" s="7" t="e">
        <f t="shared" si="1"/>
        <v>#REF!</v>
      </c>
      <c r="L11" s="46">
        <f>'申込書'!B21</f>
        <v>0</v>
      </c>
      <c r="M11" s="49">
        <f>'申込書'!C21</f>
        <v>0</v>
      </c>
      <c r="N11" s="49">
        <f>'申込書'!D21</f>
        <v>0</v>
      </c>
      <c r="O11" s="50"/>
      <c r="P11" s="50">
        <f>'申込書'!E21</f>
        <v>0</v>
      </c>
      <c r="Q11" s="50">
        <f>'申込書'!G21</f>
        <v>0</v>
      </c>
      <c r="R11" s="50">
        <f>'申込書'!I21</f>
        <v>0</v>
      </c>
      <c r="S11" s="50">
        <f>'申込書'!K21</f>
        <v>0</v>
      </c>
    </row>
    <row r="12" spans="1:19" ht="30" customHeight="1">
      <c r="A12" s="6">
        <v>10</v>
      </c>
      <c r="B12" s="7" t="e">
        <f>IF(M12="",0,VLOOKUP(M12,#REF!,5,FALSE))</f>
        <v>#REF!</v>
      </c>
      <c r="C12" s="7" t="e">
        <f>IF(N12="",0,VLOOKUP(N12,#REF!,3,FALSE))</f>
        <v>#REF!</v>
      </c>
      <c r="D12" s="7" t="e">
        <f t="shared" si="0"/>
        <v>#REF!</v>
      </c>
      <c r="E12" s="7" t="e">
        <f>IF($D12=E$1,COUNTIF($D$3:D12,E$1),"")</f>
        <v>#REF!</v>
      </c>
      <c r="F12" s="7" t="e">
        <f>IF($D12=F$1,COUNTIF($D$3:$D12,F$1),"")</f>
        <v>#REF!</v>
      </c>
      <c r="G12" s="7" t="e">
        <f>IF($D12=G$1,COUNTIF($D$3:$D12,G$1),"")</f>
        <v>#REF!</v>
      </c>
      <c r="H12" s="7" t="e">
        <f>IF($D12=H$1,COUNTIF($D$3:$D12,H$1),"")</f>
        <v>#REF!</v>
      </c>
      <c r="I12" s="7" t="e">
        <f>IF($D12=I$1,COUNTIF($D$3:$D12,I$1),"")</f>
        <v>#REF!</v>
      </c>
      <c r="J12" s="7" t="e">
        <f>IF($D12=J$1,COUNTIF($D$3:$D12,J$1),"")</f>
        <v>#REF!</v>
      </c>
      <c r="K12" s="7" t="e">
        <f t="shared" si="1"/>
        <v>#REF!</v>
      </c>
      <c r="L12" s="46">
        <f>'申込書'!B22</f>
        <v>0</v>
      </c>
      <c r="M12" s="49">
        <f>'申込書'!C22</f>
        <v>0</v>
      </c>
      <c r="N12" s="49">
        <f>'申込書'!D22</f>
        <v>0</v>
      </c>
      <c r="O12" s="50"/>
      <c r="P12" s="50">
        <f>'申込書'!E22</f>
        <v>0</v>
      </c>
      <c r="Q12" s="50">
        <f>'申込書'!G22</f>
        <v>0</v>
      </c>
      <c r="R12" s="50">
        <f>'申込書'!I22</f>
        <v>0</v>
      </c>
      <c r="S12" s="50">
        <f>'申込書'!K22</f>
        <v>0</v>
      </c>
    </row>
  </sheetData>
  <sheetProtection sheet="1" objects="1" scenarios="1"/>
  <printOptions/>
  <pageMargins left="0.7874015748031497" right="0.3937007874015748" top="0.7874015748031497" bottom="0.7874015748031497" header="0.3937007874015748" footer="0.3937007874015748"/>
  <pageSetup blackAndWhite="1" horizontalDpi="300" verticalDpi="300" orientation="portrait" paperSize="9" r:id="rId1"/>
  <headerFooter alignWithMargins="0">
    <oddHeader>&amp;R&amp;P/&amp;N</oddHeader>
    <oddFooter>&amp;L&amp;F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　雅</dc:creator>
  <cp:keywords/>
  <dc:description/>
  <cp:lastModifiedBy>逗子市役所</cp:lastModifiedBy>
  <cp:lastPrinted>2010-03-06T07:27:51Z</cp:lastPrinted>
  <dcterms:created xsi:type="dcterms:W3CDTF">2007-06-13T02:07:59Z</dcterms:created>
  <dcterms:modified xsi:type="dcterms:W3CDTF">2016-03-10T00:36:09Z</dcterms:modified>
  <cp:category/>
  <cp:version/>
  <cp:contentType/>
  <cp:contentStatus/>
</cp:coreProperties>
</file>